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<sst xmlns="http://schemas.openxmlformats.org/spreadsheetml/2006/main" count="153" uniqueCount="53">
  <si>
    <t>■例題１</t>
  </si>
  <si>
    <t>　下記表のデータについて、基本統計量を関数で求めてみましょう。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</si>
  <si>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</si>
  <si>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</si>
  <si>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</si>
  <si>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</si>
  <si>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</si>
  <si>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</si>
  <si>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</si>
  <si>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</si>
  <si>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</si>
  <si>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</si>
  <si>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</si>
  <si>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</si>
  <si>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</si>
  <si>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</si>
  <si>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</si>
  <si>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</si>
  <si>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</si>
  <si>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</si>
  <si>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</si>
  <si>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</si>
  <si>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</si>
  <si>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</si>
  <si>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</si>
  <si>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身長</t>
  </si>
  <si>
    <t>体重</t>
  </si>
  <si>
    <t>番号</t>
  </si>
  <si>
    <t>平均</t>
  </si>
  <si>
    <t>最小</t>
  </si>
  <si>
    <t>最大</t>
  </si>
  <si>
    <t>範囲</t>
  </si>
  <si>
    <t>中央値</t>
  </si>
  <si>
    <t>最頻値</t>
  </si>
  <si>
    <t>標準偏差</t>
  </si>
  <si>
    <t>分散</t>
  </si>
  <si>
    <t>尖度</t>
  </si>
  <si>
    <t>歪度</t>
  </si>
  <si>
    <t>合計</t>
  </si>
  <si>
    <t>標本数</t>
  </si>
  <si>
    <t>使用する関数</t>
  </si>
  <si>
    <t>average()</t>
  </si>
  <si>
    <t>min()</t>
  </si>
  <si>
    <t>max()</t>
  </si>
  <si>
    <t>sum()</t>
  </si>
  <si>
    <t>max()-min()</t>
  </si>
  <si>
    <t>median()</t>
  </si>
  <si>
    <t>mode()</t>
  </si>
  <si>
    <t>stdev()</t>
  </si>
  <si>
    <t>var()</t>
  </si>
  <si>
    <t>kurt()</t>
  </si>
  <si>
    <t>skew()</t>
  </si>
  <si>
    <t>count()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</si>
</sst>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  <row r="4" spans="1:7" ht="14.25" thickBot="1">
      <c r="A4" s="3" t="s">
        <v>27</v>
      </c>
      <c r="B4" s="3" t="s">
        <v>25</v>
      </c>
      <c r="C4" s="3" t="s">
        <v>26</v>
      </c>
      <c r="E4" s="6"/>
      <c r="F4" s="7" t="s">
        <v>25</v>
      </c>
      <c r="G4" s="7" t="s">
        <v>26</v>
      </c>
    </row>
    <row r="5" spans="1:7" ht="14.25" thickTop="1">
      <c r="A5" s="2" t="s">
        <v>2</v>
      </c>
      <c r="B5" s="2">
        <v>185</v>
      </c>
      <c r="C5" s="2">
        <v>76</v>
      </c>
      <c r="E5" s="2" t="s">
        <v>28</v>
      </c>
      <c r="F5" s="5"/>
      <c r="G5" s="5"/>
    </row>
    <row r="6" spans="1:7" ht="13.5">
      <c r="A6" s="1" t="s">
        <v>3</v>
      </c>
      <c r="B6" s="1">
        <v>184</v>
      </c>
      <c r="C6" s="1">
        <v>84</v>
      </c>
      <c r="E6" s="1" t="s">
        <v>29</v>
      </c>
      <c r="F6" s="4"/>
      <c r="G6" s="4"/>
    </row>
    <row r="7" spans="1:7" ht="13.5">
      <c r="A7" s="1" t="s">
        <v>4</v>
      </c>
      <c r="B7" s="1">
        <v>179</v>
      </c>
      <c r="C7" s="1">
        <v>78</v>
      </c>
      <c r="E7" s="1" t="s">
        <v>30</v>
      </c>
      <c r="F7" s="4"/>
      <c r="G7" s="4"/>
    </row>
    <row r="8" spans="1:7" ht="13.5">
      <c r="A8" s="1" t="s">
        <v>5</v>
      </c>
      <c r="B8" s="1">
        <v>181</v>
      </c>
      <c r="C8" s="1">
        <v>77</v>
      </c>
      <c r="E8" s="1" t="s">
        <v>38</v>
      </c>
      <c r="F8" s="4"/>
      <c r="G8" s="4"/>
    </row>
    <row r="9" spans="1:7" ht="13.5">
      <c r="A9" s="1" t="s">
        <v>6</v>
      </c>
      <c r="B9" s="1">
        <v>171</v>
      </c>
      <c r="C9" s="1">
        <v>73</v>
      </c>
      <c r="E9" s="1" t="s">
        <v>31</v>
      </c>
      <c r="F9" s="4"/>
      <c r="G9" s="4"/>
    </row>
    <row r="10" spans="1:7" ht="13.5">
      <c r="A10" s="1" t="s">
        <v>7</v>
      </c>
      <c r="B10" s="1">
        <v>176</v>
      </c>
      <c r="C10" s="1">
        <v>72</v>
      </c>
      <c r="E10" s="1" t="s">
        <v>32</v>
      </c>
      <c r="F10" s="4"/>
      <c r="G10" s="4"/>
    </row>
    <row r="11" spans="1:7" ht="13.5">
      <c r="A11" s="1" t="s">
        <v>8</v>
      </c>
      <c r="B11" s="1">
        <v>182</v>
      </c>
      <c r="C11" s="1">
        <v>74</v>
      </c>
      <c r="E11" s="1" t="s">
        <v>33</v>
      </c>
      <c r="F11" s="4"/>
      <c r="G11" s="4"/>
    </row>
    <row r="12" spans="1:7" ht="13.5">
      <c r="A12" s="1" t="s">
        <v>9</v>
      </c>
      <c r="B12" s="1">
        <v>178</v>
      </c>
      <c r="C12" s="1">
        <v>69</v>
      </c>
      <c r="E12" s="1" t="s">
        <v>34</v>
      </c>
      <c r="F12" s="4"/>
      <c r="G12" s="4"/>
    </row>
    <row r="13" spans="1:7" ht="13.5">
      <c r="A13" s="1" t="s">
        <v>10</v>
      </c>
      <c r="B13" s="1">
        <v>179</v>
      </c>
      <c r="C13" s="1">
        <v>67</v>
      </c>
      <c r="E13" s="1" t="s">
        <v>35</v>
      </c>
      <c r="F13" s="4"/>
      <c r="G13" s="4"/>
    </row>
    <row r="14" spans="1:7" ht="13.5">
      <c r="A14" s="1" t="s">
        <v>11</v>
      </c>
      <c r="B14" s="1">
        <v>177</v>
      </c>
      <c r="C14" s="1">
        <v>73</v>
      </c>
      <c r="E14" s="1" t="s">
        <v>36</v>
      </c>
      <c r="F14" s="4"/>
      <c r="G14" s="4"/>
    </row>
    <row r="15" spans="1:7" ht="13.5">
      <c r="A15" s="1" t="s">
        <v>12</v>
      </c>
      <c r="B15" s="1">
        <v>187</v>
      </c>
      <c r="C15" s="1">
        <v>78</v>
      </c>
      <c r="E15" s="1" t="s">
        <v>37</v>
      </c>
      <c r="F15" s="4"/>
      <c r="G15" s="4"/>
    </row>
    <row r="16" spans="1:7" ht="13.5">
      <c r="A16" s="1" t="s">
        <v>13</v>
      </c>
      <c r="B16" s="1">
        <v>178</v>
      </c>
      <c r="C16" s="1">
        <v>75</v>
      </c>
      <c r="E16" s="1" t="s">
        <v>31</v>
      </c>
      <c r="F16" s="4"/>
      <c r="G16" s="4"/>
    </row>
    <row r="17" spans="1:7" ht="13.5">
      <c r="A17" s="1" t="s">
        <v>14</v>
      </c>
      <c r="B17" s="1">
        <v>175</v>
      </c>
      <c r="C17" s="1">
        <v>72</v>
      </c>
      <c r="E17" s="1" t="s">
        <v>39</v>
      </c>
      <c r="F17" s="4"/>
      <c r="G17" s="4"/>
    </row>
    <row r="18" spans="1:3" ht="13.5">
      <c r="A18" s="1" t="s">
        <v>15</v>
      </c>
      <c r="B18" s="1">
        <v>173</v>
      </c>
      <c r="C18" s="1">
        <v>72</v>
      </c>
    </row>
    <row r="19" spans="1:3" ht="13.5">
      <c r="A19" s="1" t="s">
        <v>16</v>
      </c>
      <c r="B19" s="1">
        <v>178</v>
      </c>
      <c r="C19" s="1">
        <v>73</v>
      </c>
    </row>
    <row r="20" spans="1:3" ht="13.5">
      <c r="A20" s="1" t="s">
        <v>17</v>
      </c>
      <c r="B20" s="1">
        <v>181</v>
      </c>
      <c r="C20" s="1">
        <v>77</v>
      </c>
    </row>
    <row r="21" spans="1:3" ht="13.5">
      <c r="A21" s="1" t="s">
        <v>18</v>
      </c>
      <c r="B21" s="1">
        <v>181</v>
      </c>
      <c r="C21" s="1">
        <v>75</v>
      </c>
    </row>
    <row r="22" spans="1:3" ht="13.5">
      <c r="A22" s="1" t="s">
        <v>19</v>
      </c>
      <c r="B22" s="1">
        <v>175</v>
      </c>
      <c r="C22" s="1">
        <v>74</v>
      </c>
    </row>
    <row r="23" spans="1:3" ht="13.5">
      <c r="A23" s="1" t="s">
        <v>20</v>
      </c>
      <c r="B23" s="1">
        <v>180</v>
      </c>
      <c r="C23" s="1">
        <v>77</v>
      </c>
    </row>
    <row r="24" spans="1:3" ht="13.5">
      <c r="A24" s="1" t="s">
        <v>21</v>
      </c>
      <c r="B24" s="1">
        <v>184</v>
      </c>
      <c r="C24" s="1">
        <v>81</v>
      </c>
    </row>
    <row r="25" spans="1:3" ht="13.5">
      <c r="A25" s="1" t="s">
        <v>22</v>
      </c>
      <c r="B25" s="1">
        <v>177</v>
      </c>
      <c r="C25" s="1">
        <v>75</v>
      </c>
    </row>
    <row r="26" spans="1:3" ht="13.5">
      <c r="A26" s="1" t="s">
        <v>23</v>
      </c>
      <c r="B26" s="1">
        <v>177</v>
      </c>
      <c r="C26" s="1">
        <v>74</v>
      </c>
    </row>
    <row r="27" spans="1:3" ht="13.5">
      <c r="A27" s="1" t="s">
        <v>24</v>
      </c>
      <c r="B27" s="1">
        <v>173</v>
      </c>
      <c r="C27" s="1">
        <v>63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00390625" defaultRowHeight="13.5"/>
  <cols>
    <col min="8" max="8" width="2.00390625" style="0" customWidth="1"/>
    <col min="9" max="9" width="12.625" style="0" bestFit="1" customWidth="1"/>
  </cols>
  <sheetData>
    <row r="1" ht="13.5">
      <c r="A1" t="s">
        <v>0</v>
      </c>
    </row>
    <row r="2" ht="13.5">
      <c r="A2" t="s">
        <v>1</v>
      </c>
    </row>
    <row r="3" ht="13.5">
      <c r="I3" t="s">
        <v>40</v>
      </c>
    </row>
    <row r="4" spans="1:7" ht="14.25" thickBot="1">
      <c r="A4" s="3" t="s">
        <v>27</v>
      </c>
      <c r="B4" s="3" t="s">
        <v>25</v>
      </c>
      <c r="C4" s="3" t="s">
        <v>26</v>
      </c>
      <c r="E4" s="6"/>
      <c r="F4" s="7" t="s">
        <v>25</v>
      </c>
      <c r="G4" s="7" t="s">
        <v>26</v>
      </c>
    </row>
    <row r="5" spans="1:9" ht="14.25" thickTop="1">
      <c r="A5" s="2" t="s">
        <v>2</v>
      </c>
      <c r="B5" s="2">
        <v>185</v>
      </c>
      <c r="C5" s="2">
        <v>76</v>
      </c>
      <c r="E5" s="2" t="s">
        <v>28</v>
      </c>
      <c r="F5" s="5"/>
      <c r="G5" s="5"/>
      <c r="I5" t="s">
        <v>41</v>
      </c>
    </row>
    <row r="6" spans="1:9" ht="13.5">
      <c r="A6" s="1" t="s">
        <v>3</v>
      </c>
      <c r="B6" s="1">
        <v>184</v>
      </c>
      <c r="C6" s="1">
        <v>84</v>
      </c>
      <c r="E6" s="1" t="s">
        <v>29</v>
      </c>
      <c r="F6" s="4"/>
      <c r="G6" s="4"/>
      <c r="I6" t="s">
        <v>42</v>
      </c>
    </row>
    <row r="7" spans="1:9" ht="13.5">
      <c r="A7" s="1" t="s">
        <v>4</v>
      </c>
      <c r="B7" s="1">
        <v>179</v>
      </c>
      <c r="C7" s="1">
        <v>78</v>
      </c>
      <c r="E7" s="1" t="s">
        <v>30</v>
      </c>
      <c r="F7" s="4"/>
      <c r="G7" s="4"/>
      <c r="I7" t="s">
        <v>43</v>
      </c>
    </row>
    <row r="8" spans="1:9" ht="13.5">
      <c r="A8" s="1" t="s">
        <v>5</v>
      </c>
      <c r="B8" s="1">
        <v>181</v>
      </c>
      <c r="C8" s="1">
        <v>77</v>
      </c>
      <c r="E8" s="1" t="s">
        <v>38</v>
      </c>
      <c r="F8" s="4"/>
      <c r="G8" s="4"/>
      <c r="I8" t="s">
        <v>44</v>
      </c>
    </row>
    <row r="9" spans="1:9" ht="13.5">
      <c r="A9" s="1" t="s">
        <v>6</v>
      </c>
      <c r="B9" s="1">
        <v>171</v>
      </c>
      <c r="C9" s="1">
        <v>73</v>
      </c>
      <c r="E9" s="1" t="s">
        <v>31</v>
      </c>
      <c r="F9" s="4"/>
      <c r="G9" s="4"/>
      <c r="I9" t="s">
        <v>45</v>
      </c>
    </row>
    <row r="10" spans="1:9" ht="13.5">
      <c r="A10" s="1" t="s">
        <v>7</v>
      </c>
      <c r="B10" s="1">
        <v>176</v>
      </c>
      <c r="C10" s="1">
        <v>72</v>
      </c>
      <c r="E10" s="1" t="s">
        <v>32</v>
      </c>
      <c r="F10" s="4"/>
      <c r="G10" s="4"/>
      <c r="I10" t="s">
        <v>46</v>
      </c>
    </row>
    <row r="11" spans="1:9" ht="13.5">
      <c r="A11" s="1" t="s">
        <v>8</v>
      </c>
      <c r="B11" s="1">
        <v>182</v>
      </c>
      <c r="C11" s="1">
        <v>74</v>
      </c>
      <c r="E11" s="1" t="s">
        <v>33</v>
      </c>
      <c r="F11" s="4"/>
      <c r="G11" s="4"/>
      <c r="I11" t="s">
        <v>47</v>
      </c>
    </row>
    <row r="12" spans="1:9" ht="13.5">
      <c r="A12" s="1" t="s">
        <v>9</v>
      </c>
      <c r="B12" s="1">
        <v>178</v>
      </c>
      <c r="C12" s="1">
        <v>69</v>
      </c>
      <c r="E12" s="1" t="s">
        <v>34</v>
      </c>
      <c r="F12" s="4"/>
      <c r="G12" s="4"/>
      <c r="I12" t="s">
        <v>48</v>
      </c>
    </row>
    <row r="13" spans="1:9" ht="13.5">
      <c r="A13" s="1" t="s">
        <v>10</v>
      </c>
      <c r="B13" s="1">
        <v>179</v>
      </c>
      <c r="C13" s="1">
        <v>67</v>
      </c>
      <c r="E13" s="1" t="s">
        <v>35</v>
      </c>
      <c r="F13" s="4"/>
      <c r="G13" s="4"/>
      <c r="I13" t="s">
        <v>49</v>
      </c>
    </row>
    <row r="14" spans="1:9" ht="13.5">
      <c r="A14" s="1" t="s">
        <v>11</v>
      </c>
      <c r="B14" s="1">
        <v>177</v>
      </c>
      <c r="C14" s="1">
        <v>73</v>
      </c>
      <c r="E14" s="1" t="s">
        <v>36</v>
      </c>
      <c r="F14" s="4"/>
      <c r="G14" s="4"/>
      <c r="I14" t="s">
        <v>50</v>
      </c>
    </row>
    <row r="15" spans="1:9" ht="13.5">
      <c r="A15" s="1" t="s">
        <v>12</v>
      </c>
      <c r="B15" s="1">
        <v>187</v>
      </c>
      <c r="C15" s="1">
        <v>78</v>
      </c>
      <c r="E15" s="1" t="s">
        <v>37</v>
      </c>
      <c r="F15" s="4"/>
      <c r="G15" s="4"/>
      <c r="I15" t="s">
        <v>51</v>
      </c>
    </row>
    <row r="16" spans="1:9" ht="13.5">
      <c r="A16" s="1" t="s">
        <v>13</v>
      </c>
      <c r="B16" s="1">
        <v>178</v>
      </c>
      <c r="C16" s="1">
        <v>75</v>
      </c>
      <c r="E16" s="1" t="s">
        <v>39</v>
      </c>
      <c r="F16" s="4"/>
      <c r="G16" s="4"/>
      <c r="I16" t="s">
        <v>52</v>
      </c>
    </row>
    <row r="17" spans="1:3" ht="13.5">
      <c r="A17" s="1" t="s">
        <v>14</v>
      </c>
      <c r="B17" s="1">
        <v>175</v>
      </c>
      <c r="C17" s="1">
        <v>72</v>
      </c>
    </row>
    <row r="18" spans="1:3" ht="13.5">
      <c r="A18" s="1" t="s">
        <v>15</v>
      </c>
      <c r="B18" s="1">
        <v>173</v>
      </c>
      <c r="C18" s="1">
        <v>72</v>
      </c>
    </row>
    <row r="19" spans="1:3" ht="13.5">
      <c r="A19" s="1" t="s">
        <v>16</v>
      </c>
      <c r="B19" s="1">
        <v>178</v>
      </c>
      <c r="C19" s="1">
        <v>73</v>
      </c>
    </row>
    <row r="20" spans="1:3" ht="13.5">
      <c r="A20" s="1" t="s">
        <v>17</v>
      </c>
      <c r="B20" s="1">
        <v>181</v>
      </c>
      <c r="C20" s="1">
        <v>77</v>
      </c>
    </row>
    <row r="21" spans="1:3" ht="13.5">
      <c r="A21" s="1" t="s">
        <v>18</v>
      </c>
      <c r="B21" s="1">
        <v>181</v>
      </c>
      <c r="C21" s="1">
        <v>75</v>
      </c>
    </row>
    <row r="22" spans="1:3" ht="13.5">
      <c r="A22" s="1" t="s">
        <v>19</v>
      </c>
      <c r="B22" s="1">
        <v>175</v>
      </c>
      <c r="C22" s="1">
        <v>74</v>
      </c>
    </row>
    <row r="23" spans="1:3" ht="13.5">
      <c r="A23" s="1" t="s">
        <v>20</v>
      </c>
      <c r="B23" s="1">
        <v>180</v>
      </c>
      <c r="C23" s="1">
        <v>77</v>
      </c>
    </row>
    <row r="24" spans="1:3" ht="13.5">
      <c r="A24" s="1" t="s">
        <v>21</v>
      </c>
      <c r="B24" s="1">
        <v>184</v>
      </c>
      <c r="C24" s="1">
        <v>81</v>
      </c>
    </row>
    <row r="25" spans="1:3" ht="13.5">
      <c r="A25" s="1" t="s">
        <v>22</v>
      </c>
      <c r="B25" s="1">
        <v>177</v>
      </c>
      <c r="C25" s="1">
        <v>75</v>
      </c>
    </row>
    <row r="26" spans="1:3" ht="13.5">
      <c r="A26" s="1" t="s">
        <v>23</v>
      </c>
      <c r="B26" s="1">
        <v>177</v>
      </c>
      <c r="C26" s="1">
        <v>74</v>
      </c>
    </row>
    <row r="27" spans="1:3" ht="13.5">
      <c r="A27" s="1" t="s">
        <v>24</v>
      </c>
      <c r="B27" s="1">
        <v>173</v>
      </c>
      <c r="C27" s="1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00390625" defaultRowHeight="13.5"/>
  <cols>
    <col min="8" max="8" width="2.00390625" style="0" customWidth="1"/>
    <col min="9" max="9" width="12.625" style="0" bestFit="1" customWidth="1"/>
  </cols>
  <sheetData>
    <row r="1" ht="13.5">
      <c r="A1" t="s">
        <v>0</v>
      </c>
    </row>
    <row r="2" ht="13.5">
      <c r="A2" t="s">
        <v>1</v>
      </c>
    </row>
    <row r="3" ht="13.5">
      <c r="I3" t="s">
        <v>40</v>
      </c>
    </row>
    <row r="4" spans="1:7" ht="14.25" thickBot="1">
      <c r="A4" s="3" t="s">
        <v>27</v>
      </c>
      <c r="B4" s="3" t="s">
        <v>25</v>
      </c>
      <c r="C4" s="3" t="s">
        <v>26</v>
      </c>
      <c r="E4" s="6"/>
      <c r="F4" s="7" t="s">
        <v>25</v>
      </c>
      <c r="G4" s="7" t="s">
        <v>26</v>
      </c>
    </row>
    <row r="5" spans="1:9" ht="14.25" thickTop="1">
      <c r="A5" s="2" t="s">
        <v>2</v>
      </c>
      <c r="B5" s="2">
        <v>185</v>
      </c>
      <c r="C5" s="2">
        <v>76</v>
      </c>
      <c r="E5" s="2" t="s">
        <v>28</v>
      </c>
      <c r="F5" s="5">
        <f>AVERAGE(B5:B27)</f>
        <v>178.7391304347826</v>
      </c>
      <c r="G5" s="5">
        <f>AVERAGE(C5:C27)</f>
        <v>74.30434782608695</v>
      </c>
      <c r="I5" t="s">
        <v>41</v>
      </c>
    </row>
    <row r="6" spans="1:9" ht="13.5">
      <c r="A6" s="1" t="s">
        <v>3</v>
      </c>
      <c r="B6" s="1">
        <v>184</v>
      </c>
      <c r="C6" s="1">
        <v>84</v>
      </c>
      <c r="E6" s="1" t="s">
        <v>29</v>
      </c>
      <c r="F6" s="4">
        <f>MIN(B5:B27)</f>
        <v>171</v>
      </c>
      <c r="G6" s="4">
        <f>MIN(C5:C27)</f>
        <v>63</v>
      </c>
      <c r="I6" t="s">
        <v>42</v>
      </c>
    </row>
    <row r="7" spans="1:9" ht="13.5">
      <c r="A7" s="1" t="s">
        <v>4</v>
      </c>
      <c r="B7" s="1">
        <v>179</v>
      </c>
      <c r="C7" s="1">
        <v>78</v>
      </c>
      <c r="E7" s="1" t="s">
        <v>30</v>
      </c>
      <c r="F7" s="4">
        <f>MAX(B5:B27)</f>
        <v>187</v>
      </c>
      <c r="G7" s="4">
        <f>MAX(C5:C27)</f>
        <v>84</v>
      </c>
      <c r="I7" t="s">
        <v>43</v>
      </c>
    </row>
    <row r="8" spans="1:9" ht="13.5">
      <c r="A8" s="1" t="s">
        <v>5</v>
      </c>
      <c r="B8" s="1">
        <v>181</v>
      </c>
      <c r="C8" s="1">
        <v>77</v>
      </c>
      <c r="E8" s="1" t="s">
        <v>38</v>
      </c>
      <c r="F8" s="4">
        <f>SUM(B5:B27)</f>
        <v>4111</v>
      </c>
      <c r="G8" s="4">
        <f>SUM(C5:C27)</f>
        <v>1709</v>
      </c>
      <c r="I8" t="s">
        <v>44</v>
      </c>
    </row>
    <row r="9" spans="1:9" ht="13.5">
      <c r="A9" s="1" t="s">
        <v>6</v>
      </c>
      <c r="B9" s="1">
        <v>171</v>
      </c>
      <c r="C9" s="1">
        <v>73</v>
      </c>
      <c r="E9" s="1" t="s">
        <v>31</v>
      </c>
      <c r="F9" s="4">
        <f>MAX(B5:B27)-MIN(B5:B27)</f>
        <v>16</v>
      </c>
      <c r="G9" s="4">
        <f>MAX(C5:C27)-MIN(C5:C27)</f>
        <v>21</v>
      </c>
      <c r="I9" t="s">
        <v>45</v>
      </c>
    </row>
    <row r="10" spans="1:9" ht="13.5">
      <c r="A10" s="1" t="s">
        <v>7</v>
      </c>
      <c r="B10" s="1">
        <v>176</v>
      </c>
      <c r="C10" s="1">
        <v>72</v>
      </c>
      <c r="E10" s="1" t="s">
        <v>32</v>
      </c>
      <c r="F10" s="4">
        <f>MEDIAN(B5:B27)</f>
        <v>178</v>
      </c>
      <c r="G10" s="4">
        <f>MEDIAN(C5:C27)</f>
        <v>74</v>
      </c>
      <c r="I10" t="s">
        <v>46</v>
      </c>
    </row>
    <row r="11" spans="1:9" ht="13.5">
      <c r="A11" s="1" t="s">
        <v>8</v>
      </c>
      <c r="B11" s="1">
        <v>182</v>
      </c>
      <c r="C11" s="1">
        <v>74</v>
      </c>
      <c r="E11" s="1" t="s">
        <v>33</v>
      </c>
      <c r="F11" s="4">
        <f>MODE(B5:B27)</f>
        <v>181</v>
      </c>
      <c r="G11" s="4">
        <f>MODE(C5:C27)</f>
        <v>77</v>
      </c>
      <c r="I11" t="s">
        <v>47</v>
      </c>
    </row>
    <row r="12" spans="1:9" ht="13.5">
      <c r="A12" s="1" t="s">
        <v>9</v>
      </c>
      <c r="B12" s="1">
        <v>178</v>
      </c>
      <c r="C12" s="1">
        <v>69</v>
      </c>
      <c r="E12" s="1" t="s">
        <v>34</v>
      </c>
      <c r="F12" s="4">
        <f>STDEV(B5:B27)</f>
        <v>4.058855540715013</v>
      </c>
      <c r="G12" s="4">
        <f>STDEV(C5:C27)</f>
        <v>4.384215308754557</v>
      </c>
      <c r="I12" t="s">
        <v>48</v>
      </c>
    </row>
    <row r="13" spans="1:9" ht="13.5">
      <c r="A13" s="1" t="s">
        <v>10</v>
      </c>
      <c r="B13" s="1">
        <v>179</v>
      </c>
      <c r="C13" s="1">
        <v>67</v>
      </c>
      <c r="E13" s="1" t="s">
        <v>35</v>
      </c>
      <c r="F13" s="4">
        <f>VAR(B5:B27)</f>
        <v>16.474308300392956</v>
      </c>
      <c r="G13" s="4">
        <f>VAR(C5:C27)</f>
        <v>19.221343873517814</v>
      </c>
      <c r="I13" t="s">
        <v>49</v>
      </c>
    </row>
    <row r="14" spans="1:9" ht="13.5">
      <c r="A14" s="1" t="s">
        <v>11</v>
      </c>
      <c r="B14" s="1">
        <v>177</v>
      </c>
      <c r="C14" s="1">
        <v>73</v>
      </c>
      <c r="E14" s="1" t="s">
        <v>36</v>
      </c>
      <c r="F14" s="4">
        <f>KURT(B5:B27)</f>
        <v>-0.342023694178208</v>
      </c>
      <c r="G14" s="4">
        <f>KURT(C5:C27)</f>
        <v>1.6280033434298415</v>
      </c>
      <c r="I14" t="s">
        <v>50</v>
      </c>
    </row>
    <row r="15" spans="1:9" ht="13.5">
      <c r="A15" s="1" t="s">
        <v>12</v>
      </c>
      <c r="B15" s="1">
        <v>187</v>
      </c>
      <c r="C15" s="1">
        <v>78</v>
      </c>
      <c r="E15" s="1" t="s">
        <v>37</v>
      </c>
      <c r="F15" s="4">
        <f>SKEW(B5:B27)</f>
        <v>0.14000875100440674</v>
      </c>
      <c r="G15" s="4">
        <f>SKEW(C5:C27)</f>
        <v>-0.3838436097810052</v>
      </c>
      <c r="I15" t="s">
        <v>51</v>
      </c>
    </row>
    <row r="16" spans="1:9" ht="13.5">
      <c r="A16" s="1" t="s">
        <v>13</v>
      </c>
      <c r="B16" s="1">
        <v>178</v>
      </c>
      <c r="C16" s="1">
        <v>75</v>
      </c>
      <c r="E16" s="1" t="s">
        <v>39</v>
      </c>
      <c r="F16" s="4">
        <f>COUNT(B5:B27)</f>
        <v>23</v>
      </c>
      <c r="G16" s="4">
        <f>COUNT(C5:C27)</f>
        <v>23</v>
      </c>
      <c r="I16" t="s">
        <v>52</v>
      </c>
    </row>
    <row r="17" spans="1:3" ht="13.5">
      <c r="A17" s="1" t="s">
        <v>14</v>
      </c>
      <c r="B17" s="1">
        <v>175</v>
      </c>
      <c r="C17" s="1">
        <v>72</v>
      </c>
    </row>
    <row r="18" spans="1:3" ht="13.5">
      <c r="A18" s="1" t="s">
        <v>15</v>
      </c>
      <c r="B18" s="1">
        <v>173</v>
      </c>
      <c r="C18" s="1">
        <v>72</v>
      </c>
    </row>
    <row r="19" spans="1:3" ht="13.5">
      <c r="A19" s="1" t="s">
        <v>16</v>
      </c>
      <c r="B19" s="1">
        <v>178</v>
      </c>
      <c r="C19" s="1">
        <v>73</v>
      </c>
    </row>
    <row r="20" spans="1:3" ht="13.5">
      <c r="A20" s="1" t="s">
        <v>17</v>
      </c>
      <c r="B20" s="1">
        <v>181</v>
      </c>
      <c r="C20" s="1">
        <v>77</v>
      </c>
    </row>
    <row r="21" spans="1:3" ht="13.5">
      <c r="A21" s="1" t="s">
        <v>18</v>
      </c>
      <c r="B21" s="1">
        <v>181</v>
      </c>
      <c r="C21" s="1">
        <v>75</v>
      </c>
    </row>
    <row r="22" spans="1:3" ht="13.5">
      <c r="A22" s="1" t="s">
        <v>19</v>
      </c>
      <c r="B22" s="1">
        <v>175</v>
      </c>
      <c r="C22" s="1">
        <v>74</v>
      </c>
    </row>
    <row r="23" spans="1:3" ht="13.5">
      <c r="A23" s="1" t="s">
        <v>20</v>
      </c>
      <c r="B23" s="1">
        <v>180</v>
      </c>
      <c r="C23" s="1">
        <v>77</v>
      </c>
    </row>
    <row r="24" spans="1:3" ht="13.5">
      <c r="A24" s="1" t="s">
        <v>21</v>
      </c>
      <c r="B24" s="1">
        <v>184</v>
      </c>
      <c r="C24" s="1">
        <v>81</v>
      </c>
    </row>
    <row r="25" spans="1:3" ht="13.5">
      <c r="A25" s="1" t="s">
        <v>22</v>
      </c>
      <c r="B25" s="1">
        <v>177</v>
      </c>
      <c r="C25" s="1">
        <v>75</v>
      </c>
    </row>
    <row r="26" spans="1:3" ht="13.5">
      <c r="A26" s="1" t="s">
        <v>23</v>
      </c>
      <c r="B26" s="1">
        <v>177</v>
      </c>
      <c r="C26" s="1">
        <v>74</v>
      </c>
    </row>
    <row r="27" spans="1:3" ht="13.5">
      <c r="A27" s="1" t="s">
        <v>24</v>
      </c>
      <c r="B27" s="1">
        <v>173</v>
      </c>
      <c r="C27" s="1">
        <v>63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2007-09-07T18:40:43Z</dcterms:created>
  <dcterms:modified xsi:type="dcterms:W3CDTF">2007-09-07T18:58:52Z</dcterms:modified>
  <cp:category/>
  <cp:version/>
  <cp:contentType/>
  <cp:contentStatus/>
</cp:coreProperties>
</file>